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445"/>
  </bookViews>
  <sheets>
    <sheet name="доходы" sheetId="2" r:id="rId1"/>
    <sheet name="расходы" sheetId="3" r:id="rId2"/>
  </sheets>
  <definedNames>
    <definedName name="_xlnm.Print_Area" localSheetId="0">доходы!$A$1:$G$26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3"/>
  <c r="D129"/>
  <c r="C129"/>
  <c r="G116"/>
  <c r="G88"/>
  <c r="G84"/>
  <c r="G69"/>
  <c r="G61"/>
  <c r="G94"/>
  <c r="G77"/>
  <c r="G41"/>
  <c r="G47"/>
  <c r="E127"/>
  <c r="D127"/>
  <c r="C127"/>
  <c r="E120"/>
  <c r="D120"/>
  <c r="C120"/>
  <c r="B120"/>
  <c r="E116"/>
  <c r="D116"/>
  <c r="C116"/>
  <c r="E98"/>
  <c r="D98"/>
  <c r="C98"/>
  <c r="E94"/>
  <c r="D94"/>
  <c r="C94"/>
  <c r="E88"/>
  <c r="D88"/>
  <c r="C88"/>
  <c r="E84"/>
  <c r="D84"/>
  <c r="C84"/>
  <c r="E77"/>
  <c r="D77"/>
  <c r="C77"/>
  <c r="E69"/>
  <c r="D69"/>
  <c r="C69"/>
  <c r="E47"/>
  <c r="D47"/>
  <c r="C47"/>
  <c r="E61"/>
  <c r="D61"/>
  <c r="C61"/>
  <c r="B61"/>
  <c r="E54"/>
  <c r="D54"/>
  <c r="C54"/>
  <c r="E41"/>
  <c r="G6"/>
  <c r="G129" s="1"/>
  <c r="E6"/>
  <c r="D6"/>
  <c r="C6"/>
  <c r="B28"/>
  <c r="B47"/>
  <c r="B127"/>
  <c r="B116"/>
  <c r="B98"/>
  <c r="B94"/>
  <c r="B84"/>
  <c r="B77"/>
  <c r="B54"/>
  <c r="B6"/>
  <c r="E17" i="2"/>
  <c r="D17"/>
  <c r="C17"/>
  <c r="B17" l="1"/>
</calcChain>
</file>

<file path=xl/sharedStrings.xml><?xml version="1.0" encoding="utf-8"?>
<sst xmlns="http://schemas.openxmlformats.org/spreadsheetml/2006/main" count="137" uniqueCount="73">
  <si>
    <t>факт 2015г.</t>
  </si>
  <si>
    <t>план 2016г.</t>
  </si>
  <si>
    <t>исполнение на 01.11.16г.</t>
  </si>
  <si>
    <t>ожидаемое исполнение до конца года</t>
  </si>
  <si>
    <t>отклонения от плана</t>
  </si>
  <si>
    <t>план 2017г.</t>
  </si>
  <si>
    <t>примечание</t>
  </si>
  <si>
    <t>Наименование КБК (в разрезе КОСГУ)</t>
  </si>
  <si>
    <t>ДОХОДЫ</t>
  </si>
  <si>
    <t>РАСХОДЫ</t>
  </si>
  <si>
    <t>Приложение № 1</t>
  </si>
  <si>
    <t>Проект бюджета на 2017 год Бочкаревский сельсовет</t>
  </si>
  <si>
    <t>Налог на доходы физических лиц</t>
  </si>
  <si>
    <t>Налог на имущество</t>
  </si>
  <si>
    <t>Земельный налог</t>
  </si>
  <si>
    <t>Госпошлина</t>
  </si>
  <si>
    <t>Арендная плата за земельные участки</t>
  </si>
  <si>
    <t>Прочие поступления от использования имущества</t>
  </si>
  <si>
    <t>Доходы от оказания платных услуг и компенсации затрат</t>
  </si>
  <si>
    <t>Акцизы</t>
  </si>
  <si>
    <t>ИТОГО</t>
  </si>
  <si>
    <t>+3,0</t>
  </si>
  <si>
    <t>-93,0</t>
  </si>
  <si>
    <t>-90,0</t>
  </si>
  <si>
    <t>Продажа имущества</t>
  </si>
  <si>
    <t>211  зарплата</t>
  </si>
  <si>
    <t>213 налоги на з/плату</t>
  </si>
  <si>
    <t>212 прочие выплаты</t>
  </si>
  <si>
    <t>221 связь</t>
  </si>
  <si>
    <t>223 коммунальные услуги</t>
  </si>
  <si>
    <t>225 содержание имущества</t>
  </si>
  <si>
    <t>226 прочие работы, услуги</t>
  </si>
  <si>
    <t>290 прочие расходы</t>
  </si>
  <si>
    <t>310 увеличение стоимости основных средств</t>
  </si>
  <si>
    <t>340 увеличение стоимости материальных запасов</t>
  </si>
  <si>
    <t xml:space="preserve"> в т.ч. Налоги</t>
  </si>
  <si>
    <t>251 Перечисления другим бюджетам</t>
  </si>
  <si>
    <t>226 Прочие работы, услуги</t>
  </si>
  <si>
    <t>290 Прочие расходы</t>
  </si>
  <si>
    <t>Р.0102  Глава</t>
  </si>
  <si>
    <t>Р 0104  Управление</t>
  </si>
  <si>
    <t>Р.0106 Органы фин. надзоа</t>
  </si>
  <si>
    <t>Р.0107 Выборы</t>
  </si>
  <si>
    <t>Р.0309 Чрезвычайные ситуации</t>
  </si>
  <si>
    <t>Р 0310 Пожарная безопасность</t>
  </si>
  <si>
    <t>Р.0409 Дорожное хозяйство</t>
  </si>
  <si>
    <t>Р. 0412 Другие вопросы в области национальной экономики</t>
  </si>
  <si>
    <t>Р.0501 Жилищное хозяйство</t>
  </si>
  <si>
    <t>Р.0502 Коммунальное хозяйство</t>
  </si>
  <si>
    <t>Р.0503  Уличное освещение</t>
  </si>
  <si>
    <t>223 Коммунальные услуги</t>
  </si>
  <si>
    <t>Р. 0503 Содержание дорог</t>
  </si>
  <si>
    <t>Р.0503 Прочее благоустройсчтво</t>
  </si>
  <si>
    <t>Р.0505 Другие вопросы в области  ЖКХ</t>
  </si>
  <si>
    <t>Р.0801 Культура</t>
  </si>
  <si>
    <t>Р.1001 Пенсионное обеспечение</t>
  </si>
  <si>
    <t>263 Пенсии</t>
  </si>
  <si>
    <t>Р.1403  Прочие МБТ</t>
  </si>
  <si>
    <t xml:space="preserve">Р.0113 Другие общегосударственные вопросы </t>
  </si>
  <si>
    <t xml:space="preserve">Р.0113 оценка и оформление имущества </t>
  </si>
  <si>
    <t>ВСЕГО</t>
  </si>
  <si>
    <t>Р.0111 Резервный фонд</t>
  </si>
  <si>
    <t>242,241 Субсидии гос. и мун. организациям</t>
  </si>
  <si>
    <t>Р,1301 Обслуживание мун. долга</t>
  </si>
  <si>
    <t>231 Обслуживание мун. долга</t>
  </si>
  <si>
    <t>+96,0</t>
  </si>
  <si>
    <t>Субсидия по дорогам</t>
  </si>
  <si>
    <t>Глава</t>
  </si>
  <si>
    <t>Р.0106 Органы фин. Надзора</t>
  </si>
  <si>
    <t>Р.0113 Другие общегосударственные вопрсы</t>
  </si>
  <si>
    <t>Р.0503 Уличное освещение</t>
  </si>
  <si>
    <t>Р.0503 прочее благоустройство</t>
  </si>
  <si>
    <t>Р.1301 Обслуживание мун. долга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</si>
</sst>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Bell MT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8" xfId="0" applyBorder="1"/>
    <xf numFmtId="0" fontId="0" fillId="0" borderId="9" xfId="0" applyBorder="1"/>
    <xf numFmtId="49" fontId="0" fillId="0" borderId="2" xfId="0" applyNumberFormat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" xfId="0" applyFont="1" applyBorder="1"/>
    <xf numFmtId="0" fontId="0" fillId="0" borderId="14" xfId="0" applyBorder="1"/>
    <xf numFmtId="0" fontId="2" fillId="0" borderId="13" xfId="0" applyFont="1" applyBorder="1"/>
    <xf numFmtId="0" fontId="0" fillId="0" borderId="1" xfId="0" applyBorder="1" applyAlignment="1">
      <alignment wrapText="1"/>
    </xf>
    <xf numFmtId="49" fontId="0" fillId="0" borderId="2" xfId="0" applyNumberForma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0" fillId="0" borderId="13" xfId="0" applyBorder="1" applyAlignment="1"/>
    <xf numFmtId="0" fontId="0" fillId="0" borderId="11" xfId="0" applyBorder="1" applyAlignment="1"/>
    <xf numFmtId="0" fontId="4" fillId="0" borderId="2" xfId="0" applyFont="1" applyBorder="1"/>
    <xf numFmtId="0" fontId="5" fillId="0" borderId="1" xfId="0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0" fillId="0" borderId="2" xfId="0" applyFont="1" applyBorder="1"/>
    <xf numFmtId="0" fontId="0" fillId="0" borderId="8" xfId="0" applyFont="1" applyBorder="1"/>
    <xf numFmtId="0" fontId="0" fillId="0" borderId="0" xfId="0" applyFont="1"/>
    <xf numFmtId="49" fontId="2" fillId="0" borderId="2" xfId="0" applyNumberFormat="1" applyFont="1" applyBorder="1"/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3" xfId="0" applyBorder="1" applyAlignment="1"/>
    <xf numFmtId="0" fontId="3" fillId="0" borderId="10" xfId="0" applyFont="1" applyBorder="1" applyAlignment="1">
      <alignment wrapText="1"/>
    </xf>
    <xf numFmtId="0" fontId="0" fillId="0" borderId="11" xfId="0" applyBorder="1" applyAlignment="1"/>
    <xf numFmtId="0" fontId="4" fillId="0" borderId="11" xfId="0" applyFont="1" applyBorder="1" applyAlignment="1"/>
    <xf numFmtId="0" fontId="4" fillId="0" borderId="13" xfId="0" applyFont="1" applyBorder="1" applyAlignment="1"/>
    <xf numFmtId="0" fontId="3" fillId="0" borderId="11" xfId="0" applyFont="1" applyBorder="1" applyAlignment="1"/>
    <xf numFmtId="0" fontId="3" fillId="0" borderId="13" xfId="0" applyFont="1" applyBorder="1" applyAlignment="1"/>
    <xf numFmtId="0" fontId="2" fillId="0" borderId="11" xfId="0" applyFont="1" applyBorder="1" applyAlignment="1"/>
    <xf numFmtId="0" fontId="2" fillId="0" borderId="13" xfId="0" applyFont="1" applyBorder="1" applyAlignment="1"/>
    <xf numFmtId="0" fontId="3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7"/>
  <sheetViews>
    <sheetView tabSelected="1" view="pageBreakPreview" zoomScale="60" zoomScaleNormal="100" workbookViewId="0">
      <selection activeCell="E20" sqref="E20"/>
    </sheetView>
  </sheetViews>
  <sheetFormatPr defaultRowHeight="15"/>
  <cols>
    <col min="1" max="1" width="28" customWidth="1"/>
    <col min="2" max="2" width="10.7109375" customWidth="1"/>
    <col min="3" max="3" width="11.28515625" customWidth="1"/>
    <col min="4" max="4" width="13.28515625" customWidth="1"/>
    <col min="5" max="5" width="13.85546875" customWidth="1"/>
    <col min="7" max="7" width="27.140625" customWidth="1"/>
  </cols>
  <sheetData>
    <row r="2" spans="1:7" ht="18.75">
      <c r="A2" s="33" t="s">
        <v>11</v>
      </c>
      <c r="B2" s="33"/>
      <c r="C2" s="33"/>
      <c r="D2" s="33"/>
      <c r="E2" s="33"/>
      <c r="F2" s="33"/>
      <c r="G2" s="33"/>
    </row>
    <row r="4" spans="1:7" ht="15.75" thickBot="1">
      <c r="G4" t="s">
        <v>10</v>
      </c>
    </row>
    <row r="5" spans="1:7" ht="60">
      <c r="A5" s="8" t="s">
        <v>7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10" t="s">
        <v>6</v>
      </c>
    </row>
    <row r="6" spans="1:7">
      <c r="A6" s="34" t="s">
        <v>8</v>
      </c>
      <c r="B6" s="35"/>
      <c r="C6" s="35"/>
      <c r="D6" s="35"/>
      <c r="E6" s="35"/>
      <c r="F6" s="35"/>
      <c r="G6" s="36"/>
    </row>
    <row r="7" spans="1:7" ht="46.5" customHeight="1">
      <c r="A7" s="14" t="s">
        <v>12</v>
      </c>
      <c r="B7" s="4">
        <v>430.8</v>
      </c>
      <c r="C7" s="4">
        <v>430</v>
      </c>
      <c r="D7" s="4">
        <v>337.5</v>
      </c>
      <c r="E7" s="4">
        <v>430</v>
      </c>
      <c r="F7" s="4"/>
      <c r="G7" s="1"/>
    </row>
    <row r="8" spans="1:7" ht="27.75" customHeight="1">
      <c r="A8" s="5" t="s">
        <v>13</v>
      </c>
      <c r="B8" s="4">
        <v>161</v>
      </c>
      <c r="C8" s="4">
        <v>160</v>
      </c>
      <c r="D8" s="4">
        <v>7.5</v>
      </c>
      <c r="E8" s="4">
        <v>160</v>
      </c>
      <c r="F8" s="4"/>
      <c r="G8" s="1"/>
    </row>
    <row r="9" spans="1:7" ht="30" customHeight="1">
      <c r="A9" s="5" t="s">
        <v>14</v>
      </c>
      <c r="B9" s="4">
        <v>220.1</v>
      </c>
      <c r="C9" s="4">
        <v>220</v>
      </c>
      <c r="D9" s="4">
        <v>45.3</v>
      </c>
      <c r="E9" s="4">
        <v>127</v>
      </c>
      <c r="F9" s="15" t="s">
        <v>22</v>
      </c>
      <c r="G9" s="1"/>
    </row>
    <row r="10" spans="1:7" ht="27.75" customHeight="1">
      <c r="A10" s="5" t="s">
        <v>15</v>
      </c>
      <c r="B10" s="4">
        <v>12.1</v>
      </c>
      <c r="C10" s="4">
        <v>10</v>
      </c>
      <c r="D10" s="4">
        <v>8.1</v>
      </c>
      <c r="E10" s="4">
        <v>10</v>
      </c>
      <c r="F10" s="4"/>
      <c r="G10" s="1"/>
    </row>
    <row r="11" spans="1:7" ht="30">
      <c r="A11" s="14" t="s">
        <v>16</v>
      </c>
      <c r="B11" s="4"/>
      <c r="C11" s="4">
        <v>70.7</v>
      </c>
      <c r="D11" s="4">
        <v>70.7</v>
      </c>
      <c r="E11" s="4">
        <v>70.7</v>
      </c>
      <c r="F11" s="4"/>
      <c r="G11" s="1"/>
    </row>
    <row r="12" spans="1:7" ht="30">
      <c r="A12" s="14" t="s">
        <v>17</v>
      </c>
      <c r="B12" s="4">
        <v>183.7</v>
      </c>
      <c r="C12" s="4">
        <v>110.3</v>
      </c>
      <c r="D12" s="4">
        <v>70.099999999999994</v>
      </c>
      <c r="E12" s="4">
        <v>110.3</v>
      </c>
      <c r="F12" s="4"/>
      <c r="G12" s="1"/>
    </row>
    <row r="13" spans="1:7" ht="33.75" customHeight="1">
      <c r="A13" s="14" t="s">
        <v>18</v>
      </c>
      <c r="B13" s="4">
        <v>297.8</v>
      </c>
      <c r="C13" s="4">
        <v>724</v>
      </c>
      <c r="D13" s="4">
        <v>582.70000000000005</v>
      </c>
      <c r="E13" s="4">
        <v>727</v>
      </c>
      <c r="F13" s="15" t="s">
        <v>21</v>
      </c>
      <c r="G13" s="1"/>
    </row>
    <row r="14" spans="1:7" ht="24.75" customHeight="1">
      <c r="A14" s="14" t="s">
        <v>24</v>
      </c>
      <c r="B14" s="4"/>
      <c r="C14" s="4">
        <v>500</v>
      </c>
      <c r="D14" s="4">
        <v>500</v>
      </c>
      <c r="E14" s="4">
        <v>500</v>
      </c>
      <c r="F14" s="15"/>
      <c r="G14" s="1"/>
    </row>
    <row r="15" spans="1:7" ht="29.25" customHeight="1">
      <c r="A15" s="5" t="s">
        <v>19</v>
      </c>
      <c r="B15" s="4">
        <v>784.4</v>
      </c>
      <c r="C15" s="4">
        <v>900.7</v>
      </c>
      <c r="D15" s="4">
        <v>733.7</v>
      </c>
      <c r="E15" s="4">
        <v>900.7</v>
      </c>
      <c r="F15" s="4"/>
      <c r="G15" s="1"/>
    </row>
    <row r="16" spans="1:7" ht="29.25" customHeight="1">
      <c r="A16" s="5" t="s">
        <v>66</v>
      </c>
      <c r="B16" s="4"/>
      <c r="C16" s="4"/>
      <c r="D16" s="4"/>
      <c r="E16" s="4"/>
      <c r="F16" s="4"/>
      <c r="G16" s="1"/>
    </row>
    <row r="17" spans="1:7" ht="40.5" customHeight="1">
      <c r="A17" s="5" t="s">
        <v>20</v>
      </c>
      <c r="B17" s="4">
        <f>SUM(B7:B15)</f>
        <v>2089.9</v>
      </c>
      <c r="C17" s="4">
        <f>SUM(C7:C15)</f>
        <v>3125.7</v>
      </c>
      <c r="D17" s="4">
        <f>SUM(D7:D15)</f>
        <v>2355.6000000000004</v>
      </c>
      <c r="E17" s="4">
        <f>SUM(E7:E15)</f>
        <v>3035.7</v>
      </c>
      <c r="F17" s="15" t="s">
        <v>23</v>
      </c>
      <c r="G17" s="1"/>
    </row>
  </sheetData>
  <mergeCells count="2">
    <mergeCell ref="A6:G6"/>
    <mergeCell ref="A2:G2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"/>
  <sheetViews>
    <sheetView view="pageBreakPreview" topLeftCell="A20" zoomScale="60" zoomScaleNormal="100" workbookViewId="0">
      <selection activeCell="D141" sqref="D141"/>
    </sheetView>
  </sheetViews>
  <sheetFormatPr defaultRowHeight="15"/>
  <cols>
    <col min="1" max="1" width="30.140625" customWidth="1"/>
    <col min="2" max="2" width="11.5703125" customWidth="1"/>
    <col min="3" max="3" width="11.28515625" customWidth="1"/>
    <col min="4" max="4" width="11.7109375" customWidth="1"/>
    <col min="5" max="5" width="10.85546875" customWidth="1"/>
    <col min="6" max="6" width="0" hidden="1" customWidth="1"/>
    <col min="7" max="7" width="11.85546875" hidden="1" customWidth="1"/>
    <col min="8" max="8" width="14.140625" customWidth="1"/>
  </cols>
  <sheetData>
    <row r="1" spans="1:8" ht="90">
      <c r="A1" s="8" t="s">
        <v>7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10" t="s">
        <v>6</v>
      </c>
    </row>
    <row r="2" spans="1:8">
      <c r="A2" s="34" t="s">
        <v>9</v>
      </c>
      <c r="B2" s="35"/>
      <c r="C2" s="35"/>
      <c r="D2" s="35"/>
      <c r="E2" s="35"/>
      <c r="F2" s="35"/>
      <c r="G2" s="35"/>
      <c r="H2" s="36"/>
    </row>
    <row r="3" spans="1:8" ht="15.75" hidden="1">
      <c r="A3" s="16" t="s">
        <v>39</v>
      </c>
      <c r="B3" s="4"/>
      <c r="C3" s="4"/>
      <c r="D3" s="4"/>
      <c r="E3" s="4"/>
      <c r="F3" s="4"/>
      <c r="G3" s="4"/>
      <c r="H3" s="1"/>
    </row>
    <row r="4" spans="1:8" ht="15.75" hidden="1">
      <c r="A4" s="17" t="s">
        <v>25</v>
      </c>
      <c r="B4" s="4">
        <v>356.3</v>
      </c>
      <c r="C4" s="4">
        <v>356.3</v>
      </c>
      <c r="D4" s="4">
        <v>351.4</v>
      </c>
      <c r="E4" s="4">
        <v>356.3</v>
      </c>
      <c r="F4" s="4"/>
      <c r="G4" s="4">
        <v>356.3</v>
      </c>
      <c r="H4" s="1"/>
    </row>
    <row r="5" spans="1:8" ht="15.75" hidden="1">
      <c r="A5" s="18" t="s">
        <v>26</v>
      </c>
      <c r="B5" s="4">
        <v>107.7</v>
      </c>
      <c r="C5" s="4">
        <v>107.7</v>
      </c>
      <c r="D5" s="4">
        <v>107.7</v>
      </c>
      <c r="E5" s="4">
        <v>107.7</v>
      </c>
      <c r="F5" s="4"/>
      <c r="G5" s="4">
        <v>107.7</v>
      </c>
      <c r="H5" s="1"/>
    </row>
    <row r="6" spans="1:8" s="26" customFormat="1" ht="15.75">
      <c r="A6" s="28" t="s">
        <v>67</v>
      </c>
      <c r="B6" s="24">
        <f>SUM(B4:B5)</f>
        <v>464</v>
      </c>
      <c r="C6" s="24">
        <f>SUM(C4:C5)</f>
        <v>464</v>
      </c>
      <c r="D6" s="24">
        <f>SUM(D4:D5)</f>
        <v>459.09999999999997</v>
      </c>
      <c r="E6" s="24">
        <f>SUM(E4:E5)</f>
        <v>464</v>
      </c>
      <c r="F6" s="24"/>
      <c r="G6" s="24">
        <f>SUM(G4:G5)</f>
        <v>464</v>
      </c>
      <c r="H6" s="25"/>
    </row>
    <row r="7" spans="1:8" ht="15.75" hidden="1">
      <c r="A7" s="17"/>
      <c r="B7" s="4"/>
      <c r="C7" s="4"/>
      <c r="D7" s="4"/>
      <c r="E7" s="4"/>
      <c r="F7" s="4"/>
      <c r="G7" s="4"/>
      <c r="H7" s="1"/>
    </row>
    <row r="8" spans="1:8" ht="15.75" hidden="1" customHeight="1">
      <c r="A8" s="16" t="s">
        <v>40</v>
      </c>
      <c r="B8" s="4"/>
      <c r="C8" s="4"/>
      <c r="D8" s="4"/>
      <c r="E8" s="4"/>
      <c r="F8" s="4"/>
      <c r="G8" s="4"/>
      <c r="H8" s="1"/>
    </row>
    <row r="9" spans="1:8" ht="15.75" hidden="1" customHeight="1">
      <c r="A9" s="17" t="s">
        <v>25</v>
      </c>
      <c r="B9" s="4">
        <v>1408.1</v>
      </c>
      <c r="C9" s="4">
        <v>1360</v>
      </c>
      <c r="D9" s="4">
        <v>1198.7</v>
      </c>
      <c r="E9" s="4">
        <v>1360</v>
      </c>
      <c r="F9" s="4"/>
      <c r="G9" s="4">
        <v>1367</v>
      </c>
      <c r="H9" s="1"/>
    </row>
    <row r="10" spans="1:8" ht="15.75" hidden="1" customHeight="1">
      <c r="A10" s="18" t="s">
        <v>27</v>
      </c>
      <c r="B10" s="4">
        <v>0.9</v>
      </c>
      <c r="C10" s="4">
        <v>2.2000000000000002</v>
      </c>
      <c r="D10" s="4">
        <v>2.2000000000000002</v>
      </c>
      <c r="E10" s="4">
        <v>2.2000000000000002</v>
      </c>
      <c r="F10" s="4"/>
      <c r="G10" s="4">
        <v>2</v>
      </c>
      <c r="H10" s="1"/>
    </row>
    <row r="11" spans="1:8" ht="15.75" hidden="1" customHeight="1">
      <c r="A11" s="18" t="s">
        <v>26</v>
      </c>
      <c r="B11" s="4">
        <v>385.7</v>
      </c>
      <c r="C11" s="4">
        <v>458.5</v>
      </c>
      <c r="D11" s="4">
        <v>390.7</v>
      </c>
      <c r="E11" s="4">
        <v>458.5</v>
      </c>
      <c r="F11" s="4"/>
      <c r="G11" s="4">
        <v>413</v>
      </c>
      <c r="H11" s="1"/>
    </row>
    <row r="12" spans="1:8" ht="15.75" hidden="1" customHeight="1">
      <c r="A12" s="17" t="s">
        <v>28</v>
      </c>
      <c r="B12" s="4">
        <v>74.900000000000006</v>
      </c>
      <c r="C12" s="4">
        <v>84.8</v>
      </c>
      <c r="D12" s="4">
        <v>58.3</v>
      </c>
      <c r="E12" s="4">
        <v>84.8</v>
      </c>
      <c r="F12" s="3"/>
      <c r="G12" s="4">
        <v>85</v>
      </c>
      <c r="H12" s="1"/>
    </row>
    <row r="13" spans="1:8" ht="15.75" hidden="1" customHeight="1">
      <c r="A13" s="17" t="s">
        <v>29</v>
      </c>
      <c r="B13" s="4">
        <v>160</v>
      </c>
      <c r="C13" s="4">
        <v>252.7</v>
      </c>
      <c r="D13" s="4">
        <v>75.8</v>
      </c>
      <c r="E13" s="4">
        <v>252.7</v>
      </c>
      <c r="F13" s="4"/>
      <c r="G13" s="4">
        <v>280</v>
      </c>
      <c r="H13" s="1"/>
    </row>
    <row r="14" spans="1:8" ht="15.75" hidden="1" customHeight="1">
      <c r="A14" s="17" t="s">
        <v>30</v>
      </c>
      <c r="B14" s="4">
        <v>12.8</v>
      </c>
      <c r="C14" s="4">
        <v>24</v>
      </c>
      <c r="D14" s="4">
        <v>12.1</v>
      </c>
      <c r="E14" s="4">
        <v>24</v>
      </c>
      <c r="F14" s="4"/>
      <c r="G14" s="4">
        <v>8</v>
      </c>
      <c r="H14" s="1"/>
    </row>
    <row r="15" spans="1:8" ht="15.75" hidden="1" customHeight="1">
      <c r="A15" s="17" t="s">
        <v>31</v>
      </c>
      <c r="B15" s="4">
        <v>170.5</v>
      </c>
      <c r="C15" s="4">
        <v>107.3</v>
      </c>
      <c r="D15" s="4">
        <v>60.3</v>
      </c>
      <c r="E15" s="4">
        <v>107.3</v>
      </c>
      <c r="F15" s="4"/>
      <c r="G15" s="4">
        <v>110</v>
      </c>
      <c r="H15" s="1"/>
    </row>
    <row r="16" spans="1:8" ht="15.75" hidden="1" customHeight="1">
      <c r="A16" s="17" t="s">
        <v>32</v>
      </c>
      <c r="B16" s="4">
        <v>96</v>
      </c>
      <c r="C16" s="4">
        <v>75.400000000000006</v>
      </c>
      <c r="D16" s="4">
        <v>65.099999999999994</v>
      </c>
      <c r="E16" s="4">
        <v>75.400000000000006</v>
      </c>
      <c r="F16" s="4"/>
      <c r="G16" s="4">
        <v>96</v>
      </c>
      <c r="H16" s="1"/>
    </row>
    <row r="17" spans="1:8" ht="15.75" hidden="1" customHeight="1">
      <c r="A17" s="17" t="s">
        <v>35</v>
      </c>
      <c r="B17" s="4">
        <v>87.6</v>
      </c>
      <c r="C17" s="4">
        <v>63.9</v>
      </c>
      <c r="D17" s="4">
        <v>53.6</v>
      </c>
      <c r="E17" s="4">
        <v>63.9</v>
      </c>
      <c r="F17" s="4"/>
      <c r="G17" s="4">
        <v>96</v>
      </c>
      <c r="H17" s="1"/>
    </row>
    <row r="18" spans="1:8" ht="34.5" hidden="1" customHeight="1">
      <c r="A18" s="19" t="s">
        <v>33</v>
      </c>
      <c r="B18" s="4">
        <v>11.1</v>
      </c>
      <c r="C18" s="4">
        <v>0.4</v>
      </c>
      <c r="D18" s="4">
        <v>0.4</v>
      </c>
      <c r="E18" s="4">
        <v>0.4</v>
      </c>
      <c r="F18" s="4"/>
      <c r="G18" s="4"/>
      <c r="H18" s="1"/>
    </row>
    <row r="19" spans="1:8" ht="32.25" hidden="1" customHeight="1">
      <c r="A19" s="19" t="s">
        <v>34</v>
      </c>
      <c r="B19" s="4">
        <v>217.2</v>
      </c>
      <c r="C19" s="4">
        <v>249.9</v>
      </c>
      <c r="D19" s="4">
        <v>177.6</v>
      </c>
      <c r="E19" s="4">
        <v>249.9</v>
      </c>
      <c r="F19" s="4"/>
      <c r="G19" s="4">
        <v>240</v>
      </c>
      <c r="H19" s="1"/>
    </row>
    <row r="20" spans="1:8" s="26" customFormat="1" ht="18.75" customHeight="1">
      <c r="A20" s="16" t="s">
        <v>40</v>
      </c>
      <c r="B20" s="24">
        <v>2537.1999999999998</v>
      </c>
      <c r="C20" s="24">
        <v>2615.1999999999998</v>
      </c>
      <c r="D20" s="24">
        <v>2041.2</v>
      </c>
      <c r="E20" s="24">
        <v>2615.1999999999998</v>
      </c>
      <c r="F20" s="24"/>
      <c r="G20" s="24">
        <v>2601</v>
      </c>
      <c r="H20" s="25"/>
    </row>
    <row r="21" spans="1:8" ht="15.75" hidden="1">
      <c r="A21" s="17"/>
      <c r="B21" s="4"/>
      <c r="C21" s="4"/>
      <c r="D21" s="4"/>
      <c r="E21" s="4"/>
      <c r="F21" s="4"/>
      <c r="G21" s="4"/>
      <c r="H21" s="1"/>
    </row>
    <row r="22" spans="1:8" ht="15.75" hidden="1" customHeight="1">
      <c r="A22" s="39" t="s">
        <v>41</v>
      </c>
      <c r="B22" s="47"/>
      <c r="C22" s="48"/>
      <c r="D22" s="4"/>
      <c r="E22" s="4"/>
      <c r="F22" s="4"/>
      <c r="G22" s="4"/>
      <c r="H22" s="1"/>
    </row>
    <row r="23" spans="1:8" ht="31.5" hidden="1">
      <c r="A23" s="19" t="s">
        <v>36</v>
      </c>
      <c r="B23" s="4">
        <v>20</v>
      </c>
      <c r="C23" s="4">
        <v>20</v>
      </c>
      <c r="D23" s="4">
        <v>15</v>
      </c>
      <c r="E23" s="4">
        <v>20</v>
      </c>
      <c r="F23" s="4"/>
      <c r="G23" s="4">
        <v>20</v>
      </c>
      <c r="H23" s="1"/>
    </row>
    <row r="24" spans="1:8" s="26" customFormat="1" ht="15" customHeight="1">
      <c r="A24" s="27" t="s">
        <v>68</v>
      </c>
      <c r="B24" s="24">
        <v>20</v>
      </c>
      <c r="C24" s="24">
        <v>20</v>
      </c>
      <c r="D24" s="24">
        <v>15</v>
      </c>
      <c r="E24" s="24">
        <v>20</v>
      </c>
      <c r="F24" s="24"/>
      <c r="G24" s="24">
        <v>20</v>
      </c>
      <c r="H24" s="25"/>
    </row>
    <row r="25" spans="1:8" ht="15.75" hidden="1">
      <c r="A25" s="17"/>
      <c r="B25" s="4"/>
      <c r="C25" s="4"/>
      <c r="D25" s="4"/>
      <c r="E25" s="4"/>
      <c r="F25" s="4"/>
      <c r="G25" s="4"/>
      <c r="H25" s="1"/>
    </row>
    <row r="26" spans="1:8" ht="15.75">
      <c r="A26" s="16" t="s">
        <v>42</v>
      </c>
      <c r="B26" s="24">
        <v>67.099999999999994</v>
      </c>
      <c r="C26" s="4"/>
      <c r="D26" s="4"/>
      <c r="E26" s="4"/>
      <c r="F26" s="4"/>
      <c r="G26" s="4"/>
      <c r="H26" s="1"/>
    </row>
    <row r="27" spans="1:8" ht="15.75" hidden="1">
      <c r="A27" s="17" t="s">
        <v>38</v>
      </c>
      <c r="B27" s="4">
        <v>67.099999999999994</v>
      </c>
      <c r="C27" s="4"/>
      <c r="D27" s="4"/>
      <c r="E27" s="4"/>
      <c r="F27" s="4"/>
      <c r="G27" s="4"/>
      <c r="H27" s="1"/>
    </row>
    <row r="28" spans="1:8" s="26" customFormat="1" ht="15.75" hidden="1">
      <c r="A28" s="16" t="s">
        <v>20</v>
      </c>
      <c r="B28" s="24">
        <f>SUM(B27)</f>
        <v>67.099999999999994</v>
      </c>
      <c r="C28" s="24"/>
      <c r="D28" s="24"/>
      <c r="E28" s="24"/>
      <c r="F28" s="24"/>
      <c r="G28" s="24"/>
      <c r="H28" s="25"/>
    </row>
    <row r="29" spans="1:8" s="26" customFormat="1" ht="15.75" hidden="1">
      <c r="A29" s="16"/>
      <c r="B29" s="24"/>
      <c r="C29" s="24"/>
      <c r="D29" s="24"/>
      <c r="E29" s="24"/>
      <c r="F29" s="24"/>
      <c r="G29" s="24"/>
      <c r="H29" s="25"/>
    </row>
    <row r="30" spans="1:8" s="26" customFormat="1" ht="15.75">
      <c r="A30" s="16" t="s">
        <v>61</v>
      </c>
      <c r="B30" s="24"/>
      <c r="C30" s="24">
        <v>2</v>
      </c>
      <c r="D30" s="24"/>
      <c r="E30" s="24"/>
      <c r="F30" s="24"/>
      <c r="G30" s="24"/>
      <c r="H30" s="25"/>
    </row>
    <row r="31" spans="1:8" s="26" customFormat="1" ht="15.75" hidden="1">
      <c r="A31" s="17" t="s">
        <v>38</v>
      </c>
      <c r="B31" s="24"/>
      <c r="C31" s="24">
        <v>2</v>
      </c>
      <c r="D31" s="24"/>
      <c r="E31" s="24">
        <v>2</v>
      </c>
      <c r="F31" s="32"/>
      <c r="G31" s="24">
        <v>2</v>
      </c>
      <c r="H31" s="25"/>
    </row>
    <row r="32" spans="1:8" s="26" customFormat="1" ht="15.75" hidden="1">
      <c r="A32" s="16" t="s">
        <v>20</v>
      </c>
      <c r="B32" s="24"/>
      <c r="C32" s="24">
        <v>2</v>
      </c>
      <c r="D32" s="24"/>
      <c r="E32" s="24">
        <v>2</v>
      </c>
      <c r="F32" s="32"/>
      <c r="G32" s="24">
        <v>2</v>
      </c>
      <c r="H32" s="25"/>
    </row>
    <row r="33" spans="1:8" ht="15.75" hidden="1">
      <c r="A33" s="17"/>
      <c r="B33" s="4"/>
      <c r="C33" s="4"/>
      <c r="D33" s="4"/>
      <c r="E33" s="4"/>
      <c r="F33" s="4"/>
      <c r="G33" s="4"/>
      <c r="H33" s="1"/>
    </row>
    <row r="34" spans="1:8" hidden="1">
      <c r="A34" s="39" t="s">
        <v>58</v>
      </c>
      <c r="B34" s="40"/>
      <c r="C34" s="40"/>
      <c r="D34" s="38"/>
      <c r="E34" s="4"/>
      <c r="F34" s="4"/>
      <c r="G34" s="4"/>
      <c r="H34" s="1"/>
    </row>
    <row r="35" spans="1:8" ht="15.75" hidden="1">
      <c r="A35" s="17" t="s">
        <v>30</v>
      </c>
      <c r="B35" s="21"/>
      <c r="C35" s="21">
        <v>6.3</v>
      </c>
      <c r="D35" s="20">
        <v>6.3</v>
      </c>
      <c r="E35" s="4">
        <v>6.3</v>
      </c>
      <c r="F35" s="4"/>
      <c r="G35" s="4"/>
      <c r="H35" s="1"/>
    </row>
    <row r="36" spans="1:8" ht="15.75" hidden="1">
      <c r="A36" s="17" t="s">
        <v>37</v>
      </c>
      <c r="B36" s="4">
        <v>46.4</v>
      </c>
      <c r="C36" s="4">
        <v>56.1</v>
      </c>
      <c r="D36" s="4">
        <v>48</v>
      </c>
      <c r="E36" s="4">
        <v>56.1</v>
      </c>
      <c r="F36" s="4"/>
      <c r="G36" s="4">
        <v>67</v>
      </c>
      <c r="H36" s="1"/>
    </row>
    <row r="37" spans="1:8" ht="15.75" hidden="1">
      <c r="A37" s="17" t="s">
        <v>38</v>
      </c>
      <c r="B37" s="4">
        <v>2</v>
      </c>
      <c r="C37" s="4">
        <v>2</v>
      </c>
      <c r="D37" s="4">
        <v>2</v>
      </c>
      <c r="E37" s="4">
        <v>2</v>
      </c>
      <c r="F37" s="4"/>
      <c r="G37" s="4">
        <v>2</v>
      </c>
      <c r="H37" s="1"/>
    </row>
    <row r="38" spans="1:8" ht="36" hidden="1" customHeight="1">
      <c r="A38" s="19" t="s">
        <v>34</v>
      </c>
      <c r="B38" s="4"/>
      <c r="C38" s="4">
        <v>6.6</v>
      </c>
      <c r="D38" s="4">
        <v>6.6</v>
      </c>
      <c r="E38" s="4">
        <v>6.6</v>
      </c>
      <c r="F38" s="4"/>
      <c r="G38" s="4"/>
      <c r="H38" s="1"/>
    </row>
    <row r="39" spans="1:8" ht="21" hidden="1" customHeight="1">
      <c r="A39" s="39" t="s">
        <v>59</v>
      </c>
      <c r="B39" s="45"/>
      <c r="C39" s="45"/>
      <c r="D39" s="46"/>
      <c r="E39" s="4"/>
      <c r="F39" s="4"/>
      <c r="G39" s="4"/>
      <c r="H39" s="1"/>
    </row>
    <row r="40" spans="1:8" ht="15.75" hidden="1" customHeight="1">
      <c r="A40" s="17" t="s">
        <v>37</v>
      </c>
      <c r="B40" s="4">
        <v>307.5</v>
      </c>
      <c r="C40" s="4">
        <v>3.4</v>
      </c>
      <c r="D40" s="4">
        <v>3.4</v>
      </c>
      <c r="E40" s="4">
        <v>3.4</v>
      </c>
      <c r="F40" s="4"/>
      <c r="G40" s="4">
        <v>191.6</v>
      </c>
      <c r="H40" s="1"/>
    </row>
    <row r="41" spans="1:8" s="26" customFormat="1" ht="49.5" customHeight="1">
      <c r="A41" s="27" t="s">
        <v>69</v>
      </c>
      <c r="B41" s="24">
        <v>355.9</v>
      </c>
      <c r="C41" s="24">
        <v>74.400000000000006</v>
      </c>
      <c r="D41" s="24">
        <v>66.3</v>
      </c>
      <c r="E41" s="24">
        <f>SUM(E35:E40)</f>
        <v>74.400000000000006</v>
      </c>
      <c r="F41" s="24"/>
      <c r="G41" s="24">
        <f>SUM(G36:G40)</f>
        <v>260.60000000000002</v>
      </c>
      <c r="H41" s="25"/>
    </row>
    <row r="42" spans="1:8" ht="15.75" hidden="1">
      <c r="A42" s="17"/>
      <c r="B42" s="4"/>
      <c r="C42" s="4"/>
      <c r="D42" s="4"/>
      <c r="E42" s="4"/>
      <c r="F42" s="4"/>
      <c r="G42" s="4"/>
      <c r="H42" s="1"/>
    </row>
    <row r="43" spans="1:8" ht="15.75" hidden="1">
      <c r="A43" s="37" t="s">
        <v>43</v>
      </c>
      <c r="B43" s="38"/>
      <c r="C43" s="4"/>
      <c r="D43" s="4"/>
      <c r="E43" s="4"/>
      <c r="F43" s="4"/>
      <c r="G43" s="4"/>
      <c r="H43" s="1"/>
    </row>
    <row r="44" spans="1:8" ht="15.75" hidden="1">
      <c r="A44" s="17" t="s">
        <v>30</v>
      </c>
      <c r="B44" s="4"/>
      <c r="C44" s="4">
        <v>3.4</v>
      </c>
      <c r="D44" s="4">
        <v>3.4</v>
      </c>
      <c r="E44" s="4">
        <v>3.4</v>
      </c>
      <c r="F44" s="4"/>
      <c r="G44" s="4">
        <v>3.5</v>
      </c>
      <c r="H44" s="1"/>
    </row>
    <row r="45" spans="1:8" ht="15.75" hidden="1">
      <c r="A45" s="17" t="s">
        <v>37</v>
      </c>
      <c r="B45" s="4"/>
      <c r="C45" s="4"/>
      <c r="D45" s="4"/>
      <c r="E45" s="4"/>
      <c r="F45" s="4"/>
      <c r="G45" s="4">
        <v>10</v>
      </c>
      <c r="H45" s="1"/>
    </row>
    <row r="46" spans="1:8" ht="31.5" hidden="1">
      <c r="A46" s="19" t="s">
        <v>36</v>
      </c>
      <c r="B46" s="4">
        <v>43.1</v>
      </c>
      <c r="C46" s="4">
        <v>43.1</v>
      </c>
      <c r="D46" s="4">
        <v>33</v>
      </c>
      <c r="E46" s="4">
        <v>43.1</v>
      </c>
      <c r="F46" s="4"/>
      <c r="G46" s="4">
        <v>43.1</v>
      </c>
      <c r="H46" s="1"/>
    </row>
    <row r="47" spans="1:8" s="26" customFormat="1" ht="31.5">
      <c r="A47" s="27" t="s">
        <v>43</v>
      </c>
      <c r="B47" s="24">
        <f>SUM(B46)</f>
        <v>43.1</v>
      </c>
      <c r="C47" s="24">
        <f>SUM(C44:C46)</f>
        <v>46.5</v>
      </c>
      <c r="D47" s="24">
        <f>SUM(D44:D46)</f>
        <v>36.4</v>
      </c>
      <c r="E47" s="24">
        <f>SUM(E44:E46)</f>
        <v>46.5</v>
      </c>
      <c r="F47" s="24"/>
      <c r="G47" s="24">
        <f>SUM(G44:G46)</f>
        <v>56.6</v>
      </c>
      <c r="H47" s="25"/>
    </row>
    <row r="48" spans="1:8" ht="15.75" hidden="1">
      <c r="A48" s="17"/>
      <c r="B48" s="4"/>
      <c r="C48" s="4"/>
      <c r="D48" s="4"/>
      <c r="E48" s="4"/>
      <c r="F48" s="4"/>
      <c r="G48" s="4"/>
      <c r="H48" s="1"/>
    </row>
    <row r="49" spans="1:8" ht="15.75" hidden="1">
      <c r="A49" s="16" t="s">
        <v>44</v>
      </c>
      <c r="B49" s="4"/>
      <c r="C49" s="4"/>
      <c r="D49" s="4"/>
      <c r="E49" s="4"/>
      <c r="F49" s="4"/>
      <c r="G49" s="4"/>
      <c r="H49" s="1"/>
    </row>
    <row r="50" spans="1:8" ht="15.75" hidden="1">
      <c r="A50" s="17" t="s">
        <v>30</v>
      </c>
      <c r="B50" s="4">
        <v>3</v>
      </c>
      <c r="C50" s="4"/>
      <c r="D50" s="4"/>
      <c r="E50" s="4"/>
      <c r="F50" s="4"/>
      <c r="G50" s="4">
        <v>18</v>
      </c>
      <c r="H50" s="1"/>
    </row>
    <row r="51" spans="1:8" ht="15.75" hidden="1">
      <c r="A51" s="17" t="s">
        <v>37</v>
      </c>
      <c r="B51" s="4"/>
      <c r="C51" s="4">
        <v>0.7</v>
      </c>
      <c r="D51" s="4">
        <v>0.7</v>
      </c>
      <c r="E51" s="4">
        <v>0.7</v>
      </c>
      <c r="F51" s="4"/>
      <c r="G51" s="4">
        <v>5</v>
      </c>
      <c r="H51" s="1"/>
    </row>
    <row r="52" spans="1:8" ht="30.75" hidden="1" customHeight="1">
      <c r="A52" s="19" t="s">
        <v>33</v>
      </c>
      <c r="B52" s="4"/>
      <c r="C52" s="4">
        <v>7.5</v>
      </c>
      <c r="D52" s="4">
        <v>7.5</v>
      </c>
      <c r="E52" s="4">
        <v>7.5</v>
      </c>
      <c r="F52" s="4"/>
      <c r="G52" s="4"/>
      <c r="H52" s="1"/>
    </row>
    <row r="53" spans="1:8" ht="30.75" hidden="1" customHeight="1">
      <c r="A53" s="19" t="s">
        <v>34</v>
      </c>
      <c r="B53" s="4">
        <v>1.4</v>
      </c>
      <c r="C53" s="4"/>
      <c r="D53" s="4"/>
      <c r="E53" s="4"/>
      <c r="F53" s="4"/>
      <c r="G53" s="4"/>
      <c r="H53" s="1"/>
    </row>
    <row r="54" spans="1:8" s="26" customFormat="1" ht="21.75" customHeight="1">
      <c r="A54" s="16" t="s">
        <v>44</v>
      </c>
      <c r="B54" s="24">
        <f>SUM(B50:B53)</f>
        <v>4.4000000000000004</v>
      </c>
      <c r="C54" s="24">
        <f>SUM(C51:C53)</f>
        <v>8.1999999999999993</v>
      </c>
      <c r="D54" s="24">
        <f>SUM(D51:D53)</f>
        <v>8.1999999999999993</v>
      </c>
      <c r="E54" s="24">
        <f>SUM(E51:E53)</f>
        <v>8.1999999999999993</v>
      </c>
      <c r="F54" s="24"/>
      <c r="G54" s="24">
        <v>23</v>
      </c>
      <c r="H54" s="25"/>
    </row>
    <row r="55" spans="1:8" ht="15.75" hidden="1">
      <c r="A55" s="19"/>
      <c r="B55" s="4"/>
      <c r="C55" s="4"/>
      <c r="D55" s="4"/>
      <c r="E55" s="4"/>
      <c r="F55" s="4"/>
      <c r="G55" s="4"/>
      <c r="H55" s="1"/>
    </row>
    <row r="56" spans="1:8" ht="15.75" hidden="1">
      <c r="A56" s="37" t="s">
        <v>45</v>
      </c>
      <c r="B56" s="43"/>
      <c r="C56" s="44"/>
      <c r="D56" s="4"/>
      <c r="E56" s="4"/>
      <c r="F56" s="4"/>
      <c r="G56" s="4"/>
      <c r="H56" s="1"/>
    </row>
    <row r="57" spans="1:8" ht="15.75" hidden="1">
      <c r="A57" s="17" t="s">
        <v>30</v>
      </c>
      <c r="B57" s="4">
        <v>2178.9</v>
      </c>
      <c r="C57" s="4">
        <v>1916.3</v>
      </c>
      <c r="D57" s="4">
        <v>1916.3</v>
      </c>
      <c r="E57" s="4">
        <v>1916.3</v>
      </c>
      <c r="F57" s="4"/>
      <c r="G57" s="4">
        <v>68</v>
      </c>
      <c r="H57" s="1"/>
    </row>
    <row r="58" spans="1:8" ht="31.5" hidden="1">
      <c r="A58" s="19" t="s">
        <v>34</v>
      </c>
      <c r="B58" s="4"/>
      <c r="C58" s="4">
        <v>0.8</v>
      </c>
      <c r="D58" s="4">
        <v>0.8</v>
      </c>
      <c r="E58" s="4">
        <v>0.8</v>
      </c>
      <c r="F58" s="4"/>
      <c r="G58" s="4"/>
      <c r="H58" s="1"/>
    </row>
    <row r="59" spans="1:8" ht="31.5" hidden="1">
      <c r="A59" s="19" t="s">
        <v>33</v>
      </c>
      <c r="B59" s="4"/>
      <c r="C59" s="4">
        <v>11.6</v>
      </c>
      <c r="D59" s="4">
        <v>11.6</v>
      </c>
      <c r="E59" s="4">
        <v>11.6</v>
      </c>
      <c r="F59" s="4"/>
      <c r="G59" s="4"/>
      <c r="H59" s="1"/>
    </row>
    <row r="60" spans="1:8" ht="15.75" hidden="1">
      <c r="A60" s="17" t="s">
        <v>37</v>
      </c>
      <c r="B60" s="4">
        <v>123.5</v>
      </c>
      <c r="C60" s="4">
        <v>15.4</v>
      </c>
      <c r="D60" s="4">
        <v>15.4</v>
      </c>
      <c r="E60" s="4">
        <v>15.4</v>
      </c>
      <c r="F60" s="4"/>
      <c r="G60" s="4">
        <v>1278</v>
      </c>
      <c r="H60" s="1"/>
    </row>
    <row r="61" spans="1:8" s="26" customFormat="1" ht="15.75">
      <c r="A61" s="16" t="s">
        <v>45</v>
      </c>
      <c r="B61" s="24">
        <f>SUM(B57:B60)</f>
        <v>2302.4</v>
      </c>
      <c r="C61" s="24">
        <f>SUM(C57:C60)</f>
        <v>1944.1</v>
      </c>
      <c r="D61" s="24">
        <f>SUM(D57:D60)</f>
        <v>1944.1</v>
      </c>
      <c r="E61" s="24">
        <f>SUM(E57:E60)</f>
        <v>1944.1</v>
      </c>
      <c r="F61" s="24"/>
      <c r="G61" s="24">
        <f>SUM(G57:G60)</f>
        <v>1346</v>
      </c>
      <c r="H61" s="25"/>
    </row>
    <row r="62" spans="1:8" hidden="1">
      <c r="A62" s="5"/>
      <c r="B62" s="4"/>
      <c r="C62" s="4"/>
      <c r="D62" s="4"/>
      <c r="E62" s="4"/>
      <c r="F62" s="4"/>
      <c r="G62" s="4"/>
      <c r="H62" s="1"/>
    </row>
    <row r="63" spans="1:8" ht="15.75" hidden="1">
      <c r="A63" s="37" t="s">
        <v>46</v>
      </c>
      <c r="B63" s="41"/>
      <c r="C63" s="41"/>
      <c r="D63" s="41"/>
      <c r="E63" s="42"/>
      <c r="F63" s="4"/>
      <c r="G63" s="4"/>
      <c r="H63" s="1"/>
    </row>
    <row r="64" spans="1:8" ht="15.75" hidden="1">
      <c r="A64" s="17" t="s">
        <v>37</v>
      </c>
      <c r="B64" s="4"/>
      <c r="C64" s="4"/>
      <c r="D64" s="4"/>
      <c r="E64" s="4"/>
      <c r="F64" s="4"/>
      <c r="G64" s="4">
        <v>10</v>
      </c>
      <c r="H64" s="1"/>
    </row>
    <row r="65" spans="1:8" hidden="1">
      <c r="A65" s="5"/>
      <c r="B65" s="4"/>
      <c r="C65" s="4"/>
      <c r="D65" s="4"/>
      <c r="E65" s="4"/>
      <c r="F65" s="4"/>
      <c r="G65" s="4"/>
      <c r="H65" s="1"/>
    </row>
    <row r="66" spans="1:8" ht="15.75" hidden="1">
      <c r="A66" s="37" t="s">
        <v>47</v>
      </c>
      <c r="B66" s="41"/>
      <c r="C66" s="42"/>
      <c r="D66" s="4"/>
      <c r="E66" s="4"/>
      <c r="F66" s="4"/>
      <c r="G66" s="4"/>
      <c r="H66" s="1"/>
    </row>
    <row r="67" spans="1:8" ht="15.75" hidden="1">
      <c r="A67" s="17" t="s">
        <v>30</v>
      </c>
      <c r="B67" s="4">
        <v>7.4</v>
      </c>
      <c r="C67" s="4">
        <v>3</v>
      </c>
      <c r="D67" s="4">
        <v>1.9</v>
      </c>
      <c r="E67" s="4">
        <v>3</v>
      </c>
      <c r="F67" s="4"/>
      <c r="G67" s="4">
        <v>4.2</v>
      </c>
      <c r="H67" s="1"/>
    </row>
    <row r="68" spans="1:8" ht="31.5" hidden="1">
      <c r="A68" s="19" t="s">
        <v>33</v>
      </c>
      <c r="B68" s="4"/>
      <c r="C68" s="4">
        <v>5783.2</v>
      </c>
      <c r="D68" s="4">
        <v>5783.1</v>
      </c>
      <c r="E68" s="4">
        <v>5783.2</v>
      </c>
      <c r="F68" s="4"/>
      <c r="G68" s="4"/>
      <c r="H68" s="1"/>
    </row>
    <row r="69" spans="1:8" s="26" customFormat="1" ht="15.75">
      <c r="A69" s="16" t="s">
        <v>47</v>
      </c>
      <c r="B69" s="24">
        <v>7.4</v>
      </c>
      <c r="C69" s="24">
        <f>SUM(C67:C68)</f>
        <v>5786.2</v>
      </c>
      <c r="D69" s="24">
        <f>SUM(D67:D68)</f>
        <v>5785</v>
      </c>
      <c r="E69" s="24">
        <f>SUM(E67:E68)</f>
        <v>5786.2</v>
      </c>
      <c r="F69" s="24"/>
      <c r="G69" s="24">
        <f>SUM(G67:G68)</f>
        <v>4.2</v>
      </c>
      <c r="H69" s="25"/>
    </row>
    <row r="70" spans="1:8" hidden="1">
      <c r="A70" s="5"/>
      <c r="B70" s="4"/>
      <c r="C70" s="4"/>
      <c r="D70" s="4"/>
      <c r="E70" s="4"/>
      <c r="F70" s="4"/>
      <c r="G70" s="4"/>
      <c r="H70" s="1"/>
    </row>
    <row r="71" spans="1:8" hidden="1">
      <c r="A71" s="5"/>
      <c r="B71" s="4"/>
      <c r="C71" s="4"/>
      <c r="D71" s="4"/>
      <c r="E71" s="4"/>
      <c r="F71" s="4"/>
      <c r="G71" s="4"/>
      <c r="H71" s="1"/>
    </row>
    <row r="72" spans="1:8" ht="15.75" hidden="1">
      <c r="A72" s="37" t="s">
        <v>48</v>
      </c>
      <c r="B72" s="43"/>
      <c r="C72" s="44"/>
      <c r="D72" s="4"/>
      <c r="E72" s="4"/>
      <c r="F72" s="4"/>
      <c r="G72" s="4"/>
      <c r="H72" s="1"/>
    </row>
    <row r="73" spans="1:8" ht="15.75" hidden="1">
      <c r="A73" s="17" t="s">
        <v>30</v>
      </c>
      <c r="B73" s="4">
        <v>58.5</v>
      </c>
      <c r="C73" s="4">
        <v>694.1</v>
      </c>
      <c r="D73" s="4">
        <v>546.1</v>
      </c>
      <c r="E73" s="4">
        <v>694.1</v>
      </c>
      <c r="F73" s="4"/>
      <c r="G73" s="4">
        <v>146.80000000000001</v>
      </c>
      <c r="H73" s="1"/>
    </row>
    <row r="74" spans="1:8" ht="15.75" hidden="1">
      <c r="A74" s="17" t="s">
        <v>37</v>
      </c>
      <c r="B74" s="4">
        <v>44.2</v>
      </c>
      <c r="C74" s="4">
        <v>69.099999999999994</v>
      </c>
      <c r="D74" s="4">
        <v>69.099999999999994</v>
      </c>
      <c r="E74" s="4">
        <v>69.099999999999994</v>
      </c>
      <c r="F74" s="4"/>
      <c r="G74" s="4">
        <v>554.4</v>
      </c>
      <c r="H74" s="1"/>
    </row>
    <row r="75" spans="1:8" ht="31.5" hidden="1">
      <c r="A75" s="19" t="s">
        <v>62</v>
      </c>
      <c r="B75" s="4">
        <v>485.7</v>
      </c>
      <c r="C75" s="4">
        <v>241</v>
      </c>
      <c r="D75" s="4">
        <v>200.8</v>
      </c>
      <c r="E75" s="4">
        <v>241</v>
      </c>
      <c r="F75" s="4"/>
      <c r="G75" s="4">
        <v>110.3</v>
      </c>
      <c r="H75" s="1"/>
    </row>
    <row r="76" spans="1:8" ht="31.5" hidden="1">
      <c r="A76" s="19" t="s">
        <v>33</v>
      </c>
      <c r="B76" s="4">
        <v>10685.7</v>
      </c>
      <c r="C76" s="4">
        <v>13874.3</v>
      </c>
      <c r="D76" s="4">
        <v>3495.2</v>
      </c>
      <c r="E76" s="4">
        <v>13874.3</v>
      </c>
      <c r="F76" s="4"/>
      <c r="G76" s="4">
        <v>737.6</v>
      </c>
      <c r="H76" s="1"/>
    </row>
    <row r="77" spans="1:8" s="26" customFormat="1" ht="31.5">
      <c r="A77" s="27" t="s">
        <v>48</v>
      </c>
      <c r="B77" s="24">
        <f>SUM(B73:B76)</f>
        <v>11274.1</v>
      </c>
      <c r="C77" s="24">
        <f>SUM(C73:C76)</f>
        <v>14878.5</v>
      </c>
      <c r="D77" s="24">
        <f>SUM(D73:D76)</f>
        <v>4311.2</v>
      </c>
      <c r="E77" s="24">
        <f>SUM(E73:E76)</f>
        <v>14878.5</v>
      </c>
      <c r="F77" s="24"/>
      <c r="G77" s="24">
        <f>SUM(G73:G76)</f>
        <v>1549.1</v>
      </c>
      <c r="H77" s="25"/>
    </row>
    <row r="78" spans="1:8" hidden="1">
      <c r="A78" s="5"/>
      <c r="B78" s="4"/>
      <c r="C78" s="4"/>
      <c r="D78" s="4"/>
      <c r="E78" s="4"/>
      <c r="F78" s="4"/>
      <c r="G78" s="4"/>
      <c r="H78" s="1"/>
    </row>
    <row r="79" spans="1:8" ht="15.75" hidden="1">
      <c r="A79" s="37" t="s">
        <v>49</v>
      </c>
      <c r="B79" s="43"/>
      <c r="C79" s="44"/>
      <c r="D79" s="4"/>
      <c r="E79" s="4"/>
      <c r="F79" s="4"/>
      <c r="G79" s="4"/>
      <c r="H79" s="1"/>
    </row>
    <row r="80" spans="1:8" ht="15.75" hidden="1">
      <c r="A80" s="17" t="s">
        <v>50</v>
      </c>
      <c r="B80" s="22">
        <v>237.4</v>
      </c>
      <c r="C80" s="22">
        <v>246.1</v>
      </c>
      <c r="D80" s="4">
        <v>186</v>
      </c>
      <c r="E80" s="4">
        <v>246.1</v>
      </c>
      <c r="F80" s="4"/>
      <c r="G80" s="4">
        <v>268</v>
      </c>
      <c r="H80" s="1"/>
    </row>
    <row r="81" spans="1:8" ht="15.75" hidden="1">
      <c r="A81" s="17" t="s">
        <v>30</v>
      </c>
      <c r="B81" s="4">
        <v>145.19999999999999</v>
      </c>
      <c r="C81" s="4">
        <v>142.4</v>
      </c>
      <c r="D81" s="4">
        <v>82.4</v>
      </c>
      <c r="E81" s="4">
        <v>142.4</v>
      </c>
      <c r="F81" s="4"/>
      <c r="G81" s="4">
        <v>260</v>
      </c>
      <c r="H81" s="1"/>
    </row>
    <row r="82" spans="1:8" ht="15.75" hidden="1">
      <c r="A82" s="17" t="s">
        <v>37</v>
      </c>
      <c r="B82" s="4">
        <v>1.8</v>
      </c>
      <c r="C82" s="4"/>
      <c r="D82" s="4"/>
      <c r="E82" s="4"/>
      <c r="F82" s="4"/>
      <c r="G82" s="4"/>
      <c r="H82" s="1"/>
    </row>
    <row r="83" spans="1:8" ht="31.5" hidden="1">
      <c r="A83" s="19" t="s">
        <v>34</v>
      </c>
      <c r="B83" s="4">
        <v>10</v>
      </c>
      <c r="C83" s="4">
        <v>40.299999999999997</v>
      </c>
      <c r="D83" s="4">
        <v>40.299999999999997</v>
      </c>
      <c r="E83" s="4">
        <v>40.299999999999997</v>
      </c>
      <c r="F83" s="4"/>
      <c r="G83" s="4">
        <v>10</v>
      </c>
      <c r="H83" s="1"/>
    </row>
    <row r="84" spans="1:8" s="26" customFormat="1" ht="15.75">
      <c r="A84" s="27" t="s">
        <v>70</v>
      </c>
      <c r="B84" s="24">
        <f>SUM(B80:B83)</f>
        <v>394.40000000000003</v>
      </c>
      <c r="C84" s="24">
        <f>SUM(C80:C83)</f>
        <v>428.8</v>
      </c>
      <c r="D84" s="24">
        <f>SUM(D80:D83)</f>
        <v>308.7</v>
      </c>
      <c r="E84" s="24">
        <f>SUM(E80:E83)</f>
        <v>428.8</v>
      </c>
      <c r="F84" s="24"/>
      <c r="G84" s="24">
        <f>SUM(G80:G83)</f>
        <v>538</v>
      </c>
      <c r="H84" s="25"/>
    </row>
    <row r="85" spans="1:8" hidden="1">
      <c r="A85" s="5"/>
      <c r="B85" s="4"/>
      <c r="C85" s="4"/>
      <c r="D85" s="4"/>
      <c r="E85" s="4"/>
      <c r="F85" s="4"/>
      <c r="G85" s="4"/>
      <c r="H85" s="1"/>
    </row>
    <row r="86" spans="1:8" ht="15.75" hidden="1">
      <c r="A86" s="16" t="s">
        <v>51</v>
      </c>
      <c r="B86" s="4"/>
      <c r="C86" s="4"/>
      <c r="D86" s="4"/>
      <c r="E86" s="4"/>
      <c r="F86" s="4"/>
      <c r="G86" s="4"/>
      <c r="H86" s="1"/>
    </row>
    <row r="87" spans="1:8" ht="15.75" hidden="1">
      <c r="A87" s="17" t="s">
        <v>30</v>
      </c>
      <c r="B87" s="4">
        <v>163.4</v>
      </c>
      <c r="C87" s="4">
        <v>262.10000000000002</v>
      </c>
      <c r="D87" s="4">
        <v>235</v>
      </c>
      <c r="E87" s="4">
        <v>262.10000000000002</v>
      </c>
      <c r="F87" s="4"/>
      <c r="G87" s="4">
        <v>280</v>
      </c>
      <c r="H87" s="1"/>
    </row>
    <row r="88" spans="1:8" s="26" customFormat="1" ht="15.75">
      <c r="A88" s="16" t="s">
        <v>51</v>
      </c>
      <c r="B88" s="24">
        <v>163.4</v>
      </c>
      <c r="C88" s="24">
        <f>SUM(C87)</f>
        <v>262.10000000000002</v>
      </c>
      <c r="D88" s="24">
        <f>SUM(D87)</f>
        <v>235</v>
      </c>
      <c r="E88" s="24">
        <f>SUM(E87)</f>
        <v>262.10000000000002</v>
      </c>
      <c r="F88" s="24"/>
      <c r="G88" s="24">
        <f>SUM(G87)</f>
        <v>280</v>
      </c>
      <c r="H88" s="25"/>
    </row>
    <row r="89" spans="1:8" hidden="1">
      <c r="A89" s="5"/>
      <c r="B89" s="4"/>
      <c r="C89" s="4"/>
      <c r="D89" s="4"/>
      <c r="E89" s="4"/>
      <c r="F89" s="4"/>
      <c r="G89" s="4"/>
      <c r="H89" s="1"/>
    </row>
    <row r="90" spans="1:8" ht="15.75" hidden="1">
      <c r="A90" s="16" t="s">
        <v>52</v>
      </c>
      <c r="B90" s="4"/>
      <c r="C90" s="4"/>
      <c r="D90" s="4"/>
      <c r="E90" s="4"/>
      <c r="F90" s="4"/>
      <c r="G90" s="4"/>
      <c r="H90" s="1"/>
    </row>
    <row r="91" spans="1:8" ht="15.75" hidden="1">
      <c r="A91" s="17" t="s">
        <v>30</v>
      </c>
      <c r="B91" s="4">
        <v>121.6</v>
      </c>
      <c r="C91" s="4">
        <v>15.3</v>
      </c>
      <c r="D91" s="4">
        <v>15.3</v>
      </c>
      <c r="E91" s="4">
        <v>15.3</v>
      </c>
      <c r="F91" s="4"/>
      <c r="G91" s="4">
        <v>16</v>
      </c>
      <c r="H91" s="1"/>
    </row>
    <row r="92" spans="1:8" ht="15.75" hidden="1">
      <c r="A92" s="17" t="s">
        <v>37</v>
      </c>
      <c r="B92" s="4"/>
      <c r="C92" s="4"/>
      <c r="D92" s="4"/>
      <c r="E92" s="4"/>
      <c r="F92" s="4"/>
      <c r="G92" s="4">
        <v>5</v>
      </c>
      <c r="H92" s="1"/>
    </row>
    <row r="93" spans="1:8" ht="31.5" hidden="1">
      <c r="A93" s="19" t="s">
        <v>34</v>
      </c>
      <c r="B93" s="4"/>
      <c r="C93" s="4"/>
      <c r="D93" s="4"/>
      <c r="E93" s="4"/>
      <c r="F93" s="4"/>
      <c r="G93" s="4">
        <v>6</v>
      </c>
      <c r="H93" s="1"/>
    </row>
    <row r="94" spans="1:8" s="26" customFormat="1" ht="33" customHeight="1">
      <c r="A94" s="27" t="s">
        <v>71</v>
      </c>
      <c r="B94" s="24">
        <f>SUM(B91)</f>
        <v>121.6</v>
      </c>
      <c r="C94" s="24">
        <f>SUM(C91)</f>
        <v>15.3</v>
      </c>
      <c r="D94" s="24">
        <f>SUM(D91)</f>
        <v>15.3</v>
      </c>
      <c r="E94" s="24">
        <f>SUM(E91)</f>
        <v>15.3</v>
      </c>
      <c r="F94" s="24"/>
      <c r="G94" s="24">
        <f>SUM(G91:G93)</f>
        <v>27</v>
      </c>
      <c r="H94" s="25"/>
    </row>
    <row r="95" spans="1:8" hidden="1">
      <c r="A95" s="5"/>
      <c r="B95" s="4"/>
      <c r="C95" s="4"/>
      <c r="D95" s="4"/>
      <c r="E95" s="4"/>
      <c r="F95" s="4"/>
      <c r="G95" s="4"/>
      <c r="H95" s="1"/>
    </row>
    <row r="96" spans="1:8" ht="15.75" hidden="1">
      <c r="A96" s="16" t="s">
        <v>53</v>
      </c>
      <c r="B96" s="4"/>
      <c r="C96" s="4"/>
      <c r="D96" s="4"/>
      <c r="E96" s="4"/>
      <c r="F96" s="4"/>
      <c r="G96" s="4"/>
      <c r="H96" s="1"/>
    </row>
    <row r="97" spans="1:8" ht="15.75" hidden="1">
      <c r="A97" s="17" t="s">
        <v>38</v>
      </c>
      <c r="B97" s="4">
        <v>5.7</v>
      </c>
      <c r="C97" s="4">
        <v>8.6</v>
      </c>
      <c r="D97" s="4">
        <v>8.6</v>
      </c>
      <c r="E97" s="4">
        <v>8.6</v>
      </c>
      <c r="F97" s="4"/>
      <c r="G97" s="4">
        <v>9</v>
      </c>
      <c r="H97" s="1"/>
    </row>
    <row r="98" spans="1:8" s="26" customFormat="1" ht="31.5">
      <c r="A98" s="27" t="s">
        <v>53</v>
      </c>
      <c r="B98" s="24">
        <f>SUM(B97)</f>
        <v>5.7</v>
      </c>
      <c r="C98" s="24">
        <f>SUM(C97)</f>
        <v>8.6</v>
      </c>
      <c r="D98" s="24">
        <f>SUM(D97)</f>
        <v>8.6</v>
      </c>
      <c r="E98" s="24">
        <f>SUM(E97)</f>
        <v>8.6</v>
      </c>
      <c r="F98" s="24"/>
      <c r="G98" s="24"/>
      <c r="H98" s="25"/>
    </row>
    <row r="99" spans="1:8" hidden="1">
      <c r="A99" s="5"/>
      <c r="B99" s="4"/>
      <c r="C99" s="4"/>
      <c r="D99" s="4"/>
      <c r="E99" s="4"/>
      <c r="F99" s="4"/>
      <c r="G99" s="4"/>
      <c r="H99" s="1"/>
    </row>
    <row r="100" spans="1:8" ht="15.75" hidden="1">
      <c r="A100" s="16" t="s">
        <v>54</v>
      </c>
      <c r="B100" s="4"/>
      <c r="C100" s="4"/>
      <c r="D100" s="4"/>
      <c r="E100" s="4"/>
      <c r="F100" s="4"/>
      <c r="G100" s="4"/>
      <c r="H100" s="1"/>
    </row>
    <row r="101" spans="1:8" ht="15.75" hidden="1">
      <c r="A101" s="17" t="s">
        <v>25</v>
      </c>
      <c r="B101" s="4">
        <v>3087.3</v>
      </c>
      <c r="C101" s="4">
        <v>2967.7</v>
      </c>
      <c r="D101" s="4">
        <v>2378</v>
      </c>
      <c r="E101" s="4">
        <v>2967.7</v>
      </c>
      <c r="F101" s="4"/>
      <c r="G101" s="4">
        <v>2950</v>
      </c>
      <c r="H101" s="1"/>
    </row>
    <row r="102" spans="1:8" ht="15.75" hidden="1">
      <c r="A102" s="18" t="s">
        <v>27</v>
      </c>
      <c r="B102" s="4"/>
      <c r="C102" s="4"/>
      <c r="D102" s="4"/>
      <c r="E102" s="4"/>
      <c r="F102" s="4"/>
      <c r="G102" s="4"/>
      <c r="H102" s="1"/>
    </row>
    <row r="103" spans="1:8" ht="15.75" hidden="1">
      <c r="A103" s="18" t="s">
        <v>26</v>
      </c>
      <c r="B103" s="4">
        <v>913.6</v>
      </c>
      <c r="C103" s="4">
        <v>891</v>
      </c>
      <c r="D103" s="4">
        <v>780.8</v>
      </c>
      <c r="E103" s="4">
        <v>891</v>
      </c>
      <c r="F103" s="4"/>
      <c r="G103" s="4">
        <v>891</v>
      </c>
      <c r="H103" s="1"/>
    </row>
    <row r="104" spans="1:8" ht="15.75" hidden="1">
      <c r="A104" s="17" t="s">
        <v>28</v>
      </c>
      <c r="B104" s="4">
        <v>12.5</v>
      </c>
      <c r="C104" s="4">
        <v>14.1</v>
      </c>
      <c r="D104" s="4">
        <v>10.8</v>
      </c>
      <c r="E104" s="4">
        <v>14.1</v>
      </c>
      <c r="F104" s="4"/>
      <c r="G104" s="4">
        <v>30</v>
      </c>
      <c r="H104" s="1"/>
    </row>
    <row r="105" spans="1:8" ht="15.75" hidden="1">
      <c r="A105" s="17" t="s">
        <v>29</v>
      </c>
      <c r="B105" s="4">
        <v>539.5</v>
      </c>
      <c r="C105" s="4">
        <v>800.6</v>
      </c>
      <c r="D105" s="4">
        <v>414.4</v>
      </c>
      <c r="E105" s="4">
        <v>704.6</v>
      </c>
      <c r="F105" s="3" t="s">
        <v>65</v>
      </c>
      <c r="G105" s="4">
        <v>875.3</v>
      </c>
      <c r="H105" s="1"/>
    </row>
    <row r="106" spans="1:8" ht="15.75" hidden="1">
      <c r="A106" s="17" t="s">
        <v>30</v>
      </c>
      <c r="B106" s="4">
        <v>354.4</v>
      </c>
      <c r="C106" s="4">
        <v>103.2</v>
      </c>
      <c r="D106" s="4">
        <v>48.1</v>
      </c>
      <c r="E106" s="4">
        <v>103.2</v>
      </c>
      <c r="F106" s="4"/>
      <c r="G106" s="4">
        <v>519.1</v>
      </c>
      <c r="H106" s="1"/>
    </row>
    <row r="107" spans="1:8" ht="15.75" hidden="1">
      <c r="A107" s="17" t="s">
        <v>31</v>
      </c>
      <c r="B107" s="4">
        <v>71.2</v>
      </c>
      <c r="C107" s="4">
        <v>79.8</v>
      </c>
      <c r="D107" s="4">
        <v>45</v>
      </c>
      <c r="E107" s="4">
        <v>79.8</v>
      </c>
      <c r="F107" s="4"/>
      <c r="G107" s="4">
        <v>136.5</v>
      </c>
      <c r="H107" s="1"/>
    </row>
    <row r="108" spans="1:8" ht="15.75" hidden="1">
      <c r="A108" s="17" t="s">
        <v>32</v>
      </c>
      <c r="B108" s="4">
        <v>130.4</v>
      </c>
      <c r="C108" s="4">
        <v>100.9</v>
      </c>
      <c r="D108" s="4">
        <v>67.8</v>
      </c>
      <c r="E108" s="4">
        <v>100.9</v>
      </c>
      <c r="F108" s="4"/>
      <c r="G108" s="4">
        <v>191</v>
      </c>
      <c r="H108" s="1"/>
    </row>
    <row r="109" spans="1:8" ht="15.75" hidden="1">
      <c r="A109" s="17" t="s">
        <v>35</v>
      </c>
      <c r="B109" s="4">
        <v>124.8</v>
      </c>
      <c r="C109" s="4">
        <v>100.9</v>
      </c>
      <c r="D109" s="4">
        <v>67.8</v>
      </c>
      <c r="E109" s="4">
        <v>100.9</v>
      </c>
      <c r="F109" s="4"/>
      <c r="G109" s="4">
        <v>146</v>
      </c>
      <c r="H109" s="1"/>
    </row>
    <row r="110" spans="1:8" ht="31.5" hidden="1">
      <c r="A110" s="19" t="s">
        <v>33</v>
      </c>
      <c r="B110" s="4">
        <v>89.1</v>
      </c>
      <c r="C110" s="4"/>
      <c r="D110" s="4"/>
      <c r="E110" s="4"/>
      <c r="F110" s="4"/>
      <c r="G110" s="4">
        <v>185</v>
      </c>
      <c r="H110" s="1"/>
    </row>
    <row r="111" spans="1:8" ht="31.5" hidden="1">
      <c r="A111" s="19" t="s">
        <v>34</v>
      </c>
      <c r="B111" s="4">
        <v>14.6</v>
      </c>
      <c r="C111" s="4">
        <v>1.3</v>
      </c>
      <c r="D111" s="4">
        <v>1.3</v>
      </c>
      <c r="E111" s="4">
        <v>1.3</v>
      </c>
      <c r="F111" s="4"/>
      <c r="G111" s="4">
        <v>48</v>
      </c>
      <c r="H111" s="1"/>
    </row>
    <row r="112" spans="1:8" s="26" customFormat="1" ht="15.75">
      <c r="A112" s="16" t="s">
        <v>54</v>
      </c>
      <c r="B112" s="24">
        <v>5212.6000000000004</v>
      </c>
      <c r="C112" s="24">
        <v>4958.6000000000004</v>
      </c>
      <c r="D112" s="24">
        <v>3746.2</v>
      </c>
      <c r="E112" s="24">
        <v>4862.6000000000004</v>
      </c>
      <c r="F112" s="24"/>
      <c r="G112" s="24">
        <v>5825.9</v>
      </c>
      <c r="H112" s="25"/>
    </row>
    <row r="113" spans="1:8" hidden="1">
      <c r="A113" s="5"/>
      <c r="B113" s="4"/>
      <c r="C113" s="4"/>
      <c r="D113" s="4"/>
      <c r="E113" s="4"/>
      <c r="F113" s="4"/>
      <c r="G113" s="4"/>
      <c r="H113" s="1"/>
    </row>
    <row r="114" spans="1:8" ht="15.75" hidden="1">
      <c r="A114" s="16" t="s">
        <v>55</v>
      </c>
      <c r="B114" s="4"/>
      <c r="C114" s="4"/>
      <c r="D114" s="4"/>
      <c r="E114" s="4"/>
      <c r="F114" s="4"/>
      <c r="G114" s="4"/>
      <c r="H114" s="1"/>
    </row>
    <row r="115" spans="1:8" ht="15.75" hidden="1">
      <c r="A115" s="17" t="s">
        <v>56</v>
      </c>
      <c r="B115" s="4">
        <v>65.8</v>
      </c>
      <c r="C115" s="4">
        <v>78.599999999999994</v>
      </c>
      <c r="D115" s="4">
        <v>64.400000000000006</v>
      </c>
      <c r="E115" s="4">
        <v>78.599999999999994</v>
      </c>
      <c r="F115" s="4"/>
      <c r="G115" s="4">
        <v>144.6</v>
      </c>
      <c r="H115" s="1"/>
    </row>
    <row r="116" spans="1:8" s="26" customFormat="1" ht="34.5" customHeight="1">
      <c r="A116" s="27" t="s">
        <v>55</v>
      </c>
      <c r="B116" s="24">
        <f>SUM(B115)</f>
        <v>65.8</v>
      </c>
      <c r="C116" s="24">
        <f>SUM(C115)</f>
        <v>78.599999999999994</v>
      </c>
      <c r="D116" s="24">
        <f>SUM(D115)</f>
        <v>64.400000000000006</v>
      </c>
      <c r="E116" s="24">
        <f>SUM(E115)</f>
        <v>78.599999999999994</v>
      </c>
      <c r="F116" s="24"/>
      <c r="G116" s="24">
        <f>SUM(G115)</f>
        <v>144.6</v>
      </c>
      <c r="H116" s="25"/>
    </row>
    <row r="117" spans="1:8" s="26" customFormat="1" ht="15.75" hidden="1">
      <c r="A117" s="16"/>
      <c r="B117" s="24"/>
      <c r="C117" s="24"/>
      <c r="D117" s="24"/>
      <c r="E117" s="24"/>
      <c r="F117" s="24"/>
      <c r="G117" s="24"/>
      <c r="H117" s="25"/>
    </row>
    <row r="118" spans="1:8" s="26" customFormat="1" ht="15.75" hidden="1">
      <c r="A118" s="16" t="s">
        <v>63</v>
      </c>
      <c r="B118" s="24"/>
      <c r="C118" s="24"/>
      <c r="D118" s="24"/>
      <c r="E118" s="24"/>
      <c r="F118" s="24"/>
      <c r="G118" s="24"/>
      <c r="H118" s="25"/>
    </row>
    <row r="119" spans="1:8" s="31" customFormat="1" ht="15.75" hidden="1">
      <c r="A119" s="17" t="s">
        <v>64</v>
      </c>
      <c r="B119" s="29">
        <v>66.7</v>
      </c>
      <c r="C119" s="29">
        <v>7.1</v>
      </c>
      <c r="D119" s="29">
        <v>7.1</v>
      </c>
      <c r="E119" s="29">
        <v>7.1</v>
      </c>
      <c r="F119" s="29"/>
      <c r="G119" s="29"/>
      <c r="H119" s="30"/>
    </row>
    <row r="120" spans="1:8" s="26" customFormat="1" ht="31.5">
      <c r="A120" s="27" t="s">
        <v>72</v>
      </c>
      <c r="B120" s="24">
        <f>SUM(B119)</f>
        <v>66.7</v>
      </c>
      <c r="C120" s="24">
        <f>SUM(C119)</f>
        <v>7.1</v>
      </c>
      <c r="D120" s="24">
        <f>SUM(D119)</f>
        <v>7.1</v>
      </c>
      <c r="E120" s="24">
        <f>SUM(E119)</f>
        <v>7.1</v>
      </c>
      <c r="F120" s="24"/>
      <c r="G120" s="24"/>
      <c r="H120" s="25"/>
    </row>
    <row r="121" spans="1:8" ht="15.75" hidden="1">
      <c r="A121" s="17"/>
      <c r="B121" s="4"/>
      <c r="C121" s="4"/>
      <c r="D121" s="4"/>
      <c r="E121" s="4"/>
      <c r="F121" s="4"/>
      <c r="G121" s="4"/>
      <c r="H121" s="1"/>
    </row>
    <row r="122" spans="1:8" ht="15.75" hidden="1">
      <c r="A122" s="17"/>
      <c r="B122" s="4"/>
      <c r="C122" s="4"/>
      <c r="D122" s="4"/>
      <c r="E122" s="4"/>
      <c r="F122" s="4"/>
      <c r="G122" s="4"/>
      <c r="H122" s="1"/>
    </row>
    <row r="123" spans="1:8" ht="15.75" hidden="1">
      <c r="A123" s="17"/>
      <c r="B123" s="4"/>
      <c r="C123" s="4"/>
      <c r="D123" s="4"/>
      <c r="E123" s="4"/>
      <c r="F123" s="4"/>
      <c r="G123" s="4"/>
      <c r="H123" s="1"/>
    </row>
    <row r="124" spans="1:8" ht="15.75" hidden="1">
      <c r="A124" s="23"/>
      <c r="B124" s="4"/>
      <c r="C124" s="4"/>
      <c r="D124" s="4"/>
      <c r="E124" s="4"/>
      <c r="F124" s="4"/>
      <c r="G124" s="4"/>
      <c r="H124" s="1"/>
    </row>
    <row r="125" spans="1:8" ht="15.75" hidden="1">
      <c r="A125" s="16" t="s">
        <v>57</v>
      </c>
      <c r="B125" s="4"/>
      <c r="C125" s="4"/>
      <c r="D125" s="4"/>
      <c r="E125" s="4"/>
      <c r="F125" s="4"/>
      <c r="G125" s="4"/>
      <c r="H125" s="1"/>
    </row>
    <row r="126" spans="1:8" ht="31.5" hidden="1">
      <c r="A126" s="19" t="s">
        <v>36</v>
      </c>
      <c r="B126" s="4">
        <v>165</v>
      </c>
      <c r="C126" s="4">
        <v>348.8</v>
      </c>
      <c r="D126" s="4">
        <v>215.5</v>
      </c>
      <c r="E126" s="4">
        <v>348.8</v>
      </c>
      <c r="F126" s="4"/>
      <c r="G126" s="4">
        <v>454.2</v>
      </c>
      <c r="H126" s="1"/>
    </row>
    <row r="127" spans="1:8" s="26" customFormat="1" ht="15.75">
      <c r="A127" s="16" t="s">
        <v>57</v>
      </c>
      <c r="B127" s="24">
        <f>SUM(B126)</f>
        <v>165</v>
      </c>
      <c r="C127" s="24">
        <f>SUM(C126)</f>
        <v>348.8</v>
      </c>
      <c r="D127" s="24">
        <f>SUM(D126)</f>
        <v>215.5</v>
      </c>
      <c r="E127" s="24">
        <f>SUM(E126)</f>
        <v>348.8</v>
      </c>
      <c r="F127" s="24"/>
      <c r="G127" s="24">
        <v>454.2</v>
      </c>
      <c r="H127" s="25"/>
    </row>
    <row r="128" spans="1:8">
      <c r="A128" s="5"/>
      <c r="B128" s="4"/>
      <c r="C128" s="4"/>
      <c r="D128" s="4"/>
      <c r="E128" s="4"/>
      <c r="F128" s="4"/>
      <c r="G128" s="4"/>
      <c r="H128" s="1"/>
    </row>
    <row r="129" spans="1:8">
      <c r="A129" s="5" t="s">
        <v>60</v>
      </c>
      <c r="B129" s="4">
        <v>23270.799999999999</v>
      </c>
      <c r="C129" s="4">
        <f>C6+C20+C24+C30+C47+C54+C61+C69+C77+C84+C88+C94+C98+C112+C116+C120+C127</f>
        <v>31872.599999999995</v>
      </c>
      <c r="D129" s="4">
        <f>D6+D20+D24+D41+D47+D54+D61+D69+D77+D84+D88+D94+D98+D112+D116+D120+D127</f>
        <v>19267.3</v>
      </c>
      <c r="E129" s="4">
        <f>E6+E20+E26+E24+E41+E47+E54+E61+E69+E77+E84+E88+E94+E98+E112+E116+E120+E127</f>
        <v>31848.999999999989</v>
      </c>
      <c r="F129" s="3"/>
      <c r="G129" s="4">
        <f>G6+G20+G24+G31+G41+G47+G54+G61+G64+G69+G77+G84+G88+G94+G97+G112+G116+G127</f>
        <v>13615.2</v>
      </c>
      <c r="H129" s="1"/>
    </row>
    <row r="130" spans="1:8">
      <c r="A130" s="5"/>
      <c r="B130" s="4"/>
      <c r="C130" s="4"/>
      <c r="D130" s="4"/>
      <c r="E130" s="4"/>
      <c r="F130" s="4"/>
      <c r="G130" s="4"/>
      <c r="H130" s="1"/>
    </row>
    <row r="131" spans="1:8">
      <c r="A131" s="11"/>
      <c r="B131" s="4"/>
      <c r="C131" s="4"/>
      <c r="D131" s="4"/>
      <c r="E131" s="4"/>
      <c r="F131" s="4"/>
      <c r="G131" s="4"/>
      <c r="H131" s="1"/>
    </row>
    <row r="132" spans="1:8">
      <c r="A132" s="11"/>
      <c r="B132" s="4"/>
      <c r="C132" s="4"/>
      <c r="D132" s="4"/>
      <c r="E132" s="4"/>
      <c r="F132" s="4"/>
      <c r="G132" s="4"/>
      <c r="H132" s="1"/>
    </row>
    <row r="133" spans="1:8">
      <c r="A133" s="13"/>
      <c r="B133" s="4"/>
      <c r="C133" s="4"/>
      <c r="D133" s="4"/>
      <c r="E133" s="4"/>
      <c r="F133" s="4"/>
      <c r="G133" s="4"/>
      <c r="H133" s="1"/>
    </row>
    <row r="134" spans="1:8">
      <c r="A134" s="12"/>
      <c r="B134" s="4"/>
      <c r="C134" s="4"/>
      <c r="D134" s="4"/>
      <c r="E134" s="4"/>
      <c r="F134" s="4"/>
      <c r="G134" s="4"/>
      <c r="H134" s="1"/>
    </row>
    <row r="135" spans="1:8" ht="15.75" thickBot="1">
      <c r="A135" s="6"/>
      <c r="B135" s="7"/>
      <c r="C135" s="7"/>
      <c r="D135" s="7"/>
      <c r="E135" s="7"/>
      <c r="F135" s="7"/>
      <c r="G135" s="7"/>
      <c r="H135" s="2"/>
    </row>
  </sheetData>
  <mergeCells count="10">
    <mergeCell ref="A66:C66"/>
    <mergeCell ref="A72:C72"/>
    <mergeCell ref="A79:C79"/>
    <mergeCell ref="A34:D34"/>
    <mergeCell ref="A39:D39"/>
    <mergeCell ref="A2:H2"/>
    <mergeCell ref="A43:B43"/>
    <mergeCell ref="A22:C22"/>
    <mergeCell ref="A56:C56"/>
    <mergeCell ref="A63:E63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</vt:lpstr>
      <vt:lpstr>расходы</vt:lpstr>
      <vt:lpstr>доходы!Область_печати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lihouzova_en</dc:creator>
  <cp:lastModifiedBy>user</cp:lastModifiedBy>
  <cp:lastPrinted>2016-11-22T02:19:42Z</cp:lastPrinted>
  <dcterms:created xsi:type="dcterms:W3CDTF">2016-11-09T04:26:37Z</dcterms:created>
  <dcterms:modified xsi:type="dcterms:W3CDTF">2016-12-02T02:36:32Z</dcterms:modified>
</cp:coreProperties>
</file>